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5195" windowHeight="80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27" i="1"/>
  <c r="C27" s="1"/>
  <c r="C29" s="1"/>
  <c r="B9"/>
  <c r="B18"/>
  <c r="C18" s="1"/>
  <c r="C34"/>
  <c r="C9" l="1"/>
  <c r="C20" s="1"/>
</calcChain>
</file>

<file path=xl/sharedStrings.xml><?xml version="1.0" encoding="utf-8"?>
<sst xmlns="http://schemas.openxmlformats.org/spreadsheetml/2006/main" count="26" uniqueCount="19">
  <si>
    <t>CHECKING ACCOUNT BALANCE:</t>
  </si>
  <si>
    <t>RECEIPTS:</t>
  </si>
  <si>
    <t>Total:</t>
  </si>
  <si>
    <t>EXPENSES:</t>
  </si>
  <si>
    <t>Interest</t>
  </si>
  <si>
    <t>SAVINGS ACCOUNT BALANCE:</t>
  </si>
  <si>
    <t>Advertising</t>
  </si>
  <si>
    <t>Fall Convention</t>
  </si>
  <si>
    <t>.</t>
  </si>
  <si>
    <t>Spring Convention</t>
  </si>
  <si>
    <t>30 MONTH CD (Matures 9/10/2020)</t>
  </si>
  <si>
    <t>Pamela Peters/Salary $150 &amp; Gift Card $100</t>
  </si>
  <si>
    <t>Barbara Shaffner/ Salary $250 &amp; Expenses $248.43</t>
  </si>
  <si>
    <t>Gethsemane UM Church/130 Meals @ $11 + Facility Rental $350</t>
  </si>
  <si>
    <t>Seigal Engraving/Awards</t>
  </si>
  <si>
    <t>Donald Sheeder/PSATS Convention Registration</t>
  </si>
  <si>
    <t>Membership Dues</t>
  </si>
  <si>
    <t>Balance on 9/28/2018</t>
  </si>
  <si>
    <t>Balance on 5/3/2019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</si>
</sst>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/>
    <xf numFmtId="0" fontId="3" fillId="0" borderId="0" xfId="0" applyFont="1"/>
    <xf numFmtId="44" fontId="3" fillId="0" borderId="0" xfId="1" applyFont="1"/>
    <xf numFmtId="44" fontId="4" fillId="0" borderId="0" xfId="1" applyFont="1"/>
    <xf numFmtId="0" fontId="4" fillId="0" borderId="0" xfId="0" applyFont="1" applyAlignment="1">
      <alignment horizontal="right"/>
    </xf>
    <xf numFmtId="44" fontId="4" fillId="0" borderId="0" xfId="0" applyNumberFormat="1" applyFont="1"/>
    <xf numFmtId="14" fontId="3" fillId="0" borderId="0" xfId="1" applyNumberFormat="1" applyFont="1"/>
    <xf numFmtId="44" fontId="3" fillId="0" borderId="0" xfId="0" applyNumberFormat="1" applyFont="1"/>
    <xf numFmtId="0" fontId="4" fillId="0" borderId="0" xfId="0" applyFont="1" applyAlignment="1">
      <alignment wrapText="1"/>
    </xf>
    <xf numFmtId="44" fontId="4" fillId="0" borderId="0" xfId="1" applyFont="1" applyFill="1"/>
    <xf numFmtId="44" fontId="4" fillId="0" borderId="0" xfId="0" applyNumberFormat="1" applyFont="1" applyFill="1"/>
    <xf numFmtId="14" fontId="3" fillId="0" borderId="0" xfId="1" applyNumberFormat="1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tabSelected="1" workbookViewId="0">
      <selection activeCell="A5" sqref="A5:XFD5"/>
    </sheetView>
  </sheetViews>
  <sheetFormatPr defaultRowHeight="15"/>
  <cols>
    <col min="1" max="1" width="54.85546875" customWidth="1"/>
    <col min="2" max="2" width="18" customWidth="1"/>
    <col min="3" max="3" width="20.85546875" customWidth="1"/>
  </cols>
  <sheetData>
    <row r="1" spans="1:4" s="4" customFormat="1" ht="15.75">
      <c r="A1" s="5" t="s">
        <v>0</v>
      </c>
      <c r="B1" s="15">
        <v>43371</v>
      </c>
      <c r="C1" s="6">
        <v>5834.01</v>
      </c>
      <c r="D1" s="3"/>
    </row>
    <row r="2" spans="1:4" ht="15.75">
      <c r="A2" s="1" t="s">
        <v>1</v>
      </c>
      <c r="B2" s="1"/>
      <c r="C2" s="1"/>
      <c r="D2" s="2"/>
    </row>
    <row r="3" spans="1:4" ht="15.75">
      <c r="A3" s="1" t="s">
        <v>6</v>
      </c>
      <c r="B3" s="13">
        <v>350</v>
      </c>
      <c r="C3" s="1"/>
      <c r="D3" s="2"/>
    </row>
    <row r="4" spans="1:4" ht="15.75">
      <c r="A4" s="1" t="s">
        <v>16</v>
      </c>
      <c r="B4" s="13">
        <v>1944</v>
      </c>
      <c r="C4" s="1"/>
      <c r="D4" s="2"/>
    </row>
    <row r="5" spans="1:4" ht="15.75">
      <c r="A5" s="1" t="s">
        <v>9</v>
      </c>
      <c r="B5" s="13">
        <v>1180</v>
      </c>
      <c r="C5" s="1"/>
      <c r="D5" s="2"/>
    </row>
    <row r="6" spans="1:4" ht="15.75">
      <c r="A6" s="1" t="s">
        <v>4</v>
      </c>
      <c r="B6" s="13">
        <v>0.47</v>
      </c>
      <c r="C6" s="1"/>
      <c r="D6" s="2"/>
    </row>
    <row r="7" spans="1:4" ht="15.75">
      <c r="A7" s="1"/>
      <c r="B7" s="13"/>
      <c r="C7" s="1"/>
      <c r="D7" s="2"/>
    </row>
    <row r="8" spans="1:4" ht="15.75">
      <c r="A8" s="1"/>
      <c r="B8" s="13"/>
      <c r="C8" s="1"/>
      <c r="D8" s="2"/>
    </row>
    <row r="9" spans="1:4" ht="15.75">
      <c r="A9" s="8"/>
      <c r="B9" s="14">
        <f>SUM(B3:B6)</f>
        <v>3474.47</v>
      </c>
      <c r="C9" s="9">
        <f>B9</f>
        <v>3474.47</v>
      </c>
      <c r="D9" s="2"/>
    </row>
    <row r="10" spans="1:4" ht="15.75">
      <c r="A10" s="1"/>
      <c r="B10" s="1"/>
      <c r="C10" s="1"/>
      <c r="D10" s="2"/>
    </row>
    <row r="11" spans="1:4" ht="15.75">
      <c r="A11" s="1" t="s">
        <v>3</v>
      </c>
      <c r="B11" s="1"/>
      <c r="C11" s="1"/>
      <c r="D11" s="2"/>
    </row>
    <row r="12" spans="1:4" ht="15.75">
      <c r="A12" s="12" t="s">
        <v>11</v>
      </c>
      <c r="B12" s="13">
        <v>250</v>
      </c>
      <c r="C12" s="1"/>
      <c r="D12" s="2"/>
    </row>
    <row r="13" spans="1:4" ht="15.75" customHeight="1">
      <c r="A13" s="1" t="s">
        <v>12</v>
      </c>
      <c r="B13" s="13">
        <v>498.43</v>
      </c>
      <c r="C13" s="1"/>
      <c r="D13" s="2"/>
    </row>
    <row r="14" spans="1:4" ht="31.5" customHeight="1">
      <c r="A14" s="12" t="s">
        <v>13</v>
      </c>
      <c r="B14" s="13">
        <v>1780</v>
      </c>
      <c r="C14" s="1"/>
      <c r="D14" s="2"/>
    </row>
    <row r="15" spans="1:4" ht="15.75">
      <c r="A15" s="1" t="s">
        <v>14</v>
      </c>
      <c r="B15" s="13">
        <v>150</v>
      </c>
      <c r="C15" s="1"/>
      <c r="D15" s="2"/>
    </row>
    <row r="16" spans="1:4" ht="15.75">
      <c r="A16" s="1" t="s">
        <v>15</v>
      </c>
      <c r="B16" s="7">
        <v>185</v>
      </c>
      <c r="C16" s="1"/>
      <c r="D16" s="2"/>
    </row>
    <row r="17" spans="1:4" ht="15.75">
      <c r="A17" s="12"/>
      <c r="B17" s="7"/>
      <c r="C17" s="1"/>
      <c r="D17" s="2"/>
    </row>
    <row r="18" spans="1:4" ht="15.75">
      <c r="A18" s="8" t="s">
        <v>2</v>
      </c>
      <c r="B18" s="7">
        <f>SUM(B12:B17)</f>
        <v>2863.4300000000003</v>
      </c>
      <c r="C18" s="9">
        <f>(B18)</f>
        <v>2863.4300000000003</v>
      </c>
      <c r="D18" s="2"/>
    </row>
    <row r="19" spans="1:4" ht="15.75">
      <c r="A19" s="1"/>
      <c r="B19" s="7"/>
      <c r="C19" s="1"/>
      <c r="D19" s="2"/>
    </row>
    <row r="20" spans="1:4" s="4" customFormat="1" ht="15.75">
      <c r="A20" s="5" t="s">
        <v>0</v>
      </c>
      <c r="B20" s="10">
        <v>43588</v>
      </c>
      <c r="C20" s="11">
        <f>C1+C9-C18</f>
        <v>6445.0499999999993</v>
      </c>
      <c r="D20" s="3"/>
    </row>
    <row r="21" spans="1:4" ht="15.75">
      <c r="A21" s="1"/>
      <c r="B21" s="7"/>
      <c r="C21" s="1"/>
      <c r="D21" s="2"/>
    </row>
    <row r="22" spans="1:4" s="4" customFormat="1" ht="15.75">
      <c r="A22" s="5" t="s">
        <v>5</v>
      </c>
      <c r="B22" s="15">
        <v>43371</v>
      </c>
      <c r="C22" s="6">
        <v>3026.88</v>
      </c>
      <c r="D22" s="3"/>
    </row>
    <row r="23" spans="1:4" ht="15.75">
      <c r="A23" s="1" t="s">
        <v>1</v>
      </c>
      <c r="B23" s="7"/>
      <c r="C23" s="1"/>
      <c r="D23" s="2"/>
    </row>
    <row r="24" spans="1:4" ht="15.75">
      <c r="A24" s="1"/>
      <c r="B24" s="7"/>
      <c r="C24" s="1"/>
      <c r="D24" s="2"/>
    </row>
    <row r="25" spans="1:4" ht="15.75">
      <c r="A25" s="1" t="s">
        <v>7</v>
      </c>
      <c r="B25" s="7">
        <v>119</v>
      </c>
      <c r="C25" s="1"/>
      <c r="D25" s="2"/>
    </row>
    <row r="26" spans="1:4" ht="15.75">
      <c r="A26" s="1" t="s">
        <v>4</v>
      </c>
      <c r="B26" s="13">
        <v>1.1599999999999999</v>
      </c>
      <c r="C26" s="1"/>
      <c r="D26" s="2"/>
    </row>
    <row r="27" spans="1:4" ht="15.75">
      <c r="A27" s="8" t="s">
        <v>2</v>
      </c>
      <c r="B27" s="9">
        <f>SUM(B25:B26)</f>
        <v>120.16</v>
      </c>
      <c r="C27" s="7">
        <f>B27</f>
        <v>120.16</v>
      </c>
      <c r="D27" s="2"/>
    </row>
    <row r="28" spans="1:4" ht="15.75">
      <c r="A28" s="1" t="s">
        <v>3</v>
      </c>
      <c r="B28" s="1" t="s">
        <v>8</v>
      </c>
      <c r="C28" s="7"/>
      <c r="D28" s="2"/>
    </row>
    <row r="29" spans="1:4" s="4" customFormat="1" ht="15.75">
      <c r="A29" s="5" t="s">
        <v>5</v>
      </c>
      <c r="B29" s="15">
        <v>43588</v>
      </c>
      <c r="C29" s="11">
        <f>C22+C27</f>
        <v>3147.04</v>
      </c>
      <c r="D29" s="3"/>
    </row>
    <row r="30" spans="1:4" ht="15.75">
      <c r="A30" s="1"/>
      <c r="B30" s="1"/>
      <c r="C30" s="1"/>
      <c r="D30" s="2"/>
    </row>
    <row r="31" spans="1:4" ht="15.75">
      <c r="A31" s="5" t="s">
        <v>10</v>
      </c>
      <c r="B31" s="1"/>
      <c r="C31" s="1"/>
      <c r="D31" s="2"/>
    </row>
    <row r="32" spans="1:4" ht="15.75">
      <c r="A32" s="1" t="s">
        <v>17</v>
      </c>
      <c r="B32" s="1"/>
      <c r="C32" s="7">
        <v>4443.8</v>
      </c>
      <c r="D32" s="2"/>
    </row>
    <row r="33" spans="1:4" ht="15.75">
      <c r="A33" s="1" t="s">
        <v>4</v>
      </c>
      <c r="B33" s="1"/>
      <c r="C33" s="7">
        <v>18.3</v>
      </c>
      <c r="D33" s="2"/>
    </row>
    <row r="34" spans="1:4" s="4" customFormat="1" ht="15.75">
      <c r="A34" s="5" t="s">
        <v>18</v>
      </c>
      <c r="B34" s="5"/>
      <c r="C34" s="6">
        <f>C32+C33</f>
        <v>4462.1000000000004</v>
      </c>
      <c r="D34" s="3"/>
    </row>
  </sheetData>
  <pageMargins left="0.7" right="0.7" top="1.63" bottom="0.75" header="0.56000000000000005" footer="0.3"/>
  <pageSetup scale="96" orientation="portrait" r:id="rId1"/>
  <headerFooter>
    <oddHeader>&amp;C&amp;"Arial,Bold"&amp;12CLEARFIELD CO. ASSOCIATION OF TOWNSHIP OFFICIALS TREASURER'S REPORT  
May 3,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Decatur Township</dc:creator>
  <cp:lastModifiedBy>Office Manager</cp:lastModifiedBy>
  <cp:lastPrinted>2019-04-29T15:32:52Z</cp:lastPrinted>
  <dcterms:created xsi:type="dcterms:W3CDTF">2010-05-04T11:37:26Z</dcterms:created>
  <dcterms:modified xsi:type="dcterms:W3CDTF">2019-04-29T15:33:04Z</dcterms:modified>
</cp:coreProperties>
</file>